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180" windowHeight="9405"/>
  </bookViews>
  <sheets>
    <sheet name="Hárok1" sheetId="1" r:id="rId1"/>
  </sheets>
  <calcPr calcId="114210"/>
</workbook>
</file>

<file path=xl/calcChain.xml><?xml version="1.0" encoding="utf-8"?>
<calcChain xmlns="http://schemas.openxmlformats.org/spreadsheetml/2006/main">
  <c r="G9" i="1"/>
  <c r="G10"/>
  <c r="G11"/>
  <c r="G12"/>
  <c r="G13"/>
  <c r="G14"/>
  <c r="G15"/>
  <c r="G16"/>
  <c r="G17"/>
  <c r="G18"/>
  <c r="G20"/>
  <c r="G21"/>
  <c r="G22"/>
  <c r="G23"/>
  <c r="G24"/>
  <c r="G25"/>
  <c r="G26"/>
  <c r="G27"/>
  <c r="G6"/>
  <c r="G7"/>
  <c r="G8"/>
  <c r="D8"/>
  <c r="D16"/>
  <c r="D18"/>
  <c r="D27"/>
  <c r="D23"/>
  <c r="E20"/>
  <c r="F20"/>
  <c r="D20"/>
  <c r="E27"/>
  <c r="E23"/>
  <c r="E8"/>
  <c r="E16"/>
  <c r="E18"/>
  <c r="F16"/>
  <c r="F8"/>
  <c r="F18"/>
  <c r="F23"/>
  <c r="F27"/>
</calcChain>
</file>

<file path=xl/sharedStrings.xml><?xml version="1.0" encoding="utf-8"?>
<sst xmlns="http://schemas.openxmlformats.org/spreadsheetml/2006/main" count="32" uniqueCount="31">
  <si>
    <t>Ekonomická klasifikácia</t>
  </si>
  <si>
    <t>Položky rozpočtu</t>
  </si>
  <si>
    <t xml:space="preserve">Mzdy, platy, služobné príjmy a ostatné osobné vyrovnania </t>
  </si>
  <si>
    <t xml:space="preserve">Poistné a príspevky do poisťovní </t>
  </si>
  <si>
    <t xml:space="preserve">Tovary a služby </t>
  </si>
  <si>
    <t>Cestovné náhrady</t>
  </si>
  <si>
    <t>Energie, voda a komunikácie</t>
  </si>
  <si>
    <t>Materiál</t>
  </si>
  <si>
    <t>Dopravné</t>
  </si>
  <si>
    <t>Rutinná a štandardná údržba</t>
  </si>
  <si>
    <t>Nájomné za nájom</t>
  </si>
  <si>
    <t xml:space="preserve">Služby </t>
  </si>
  <si>
    <t>Bežné transfery</t>
  </si>
  <si>
    <t>Transfery jednotlivcom a neziskovým PO</t>
  </si>
  <si>
    <t>BEŽNÉ VÝDAVKY</t>
  </si>
  <si>
    <t>Nedaňové príjmy</t>
  </si>
  <si>
    <t>Ostatné príjmy</t>
  </si>
  <si>
    <t>Granty a transfery</t>
  </si>
  <si>
    <t>Transfery v rámci verejnej správy- dotácia</t>
  </si>
  <si>
    <t>Transfery v rámci verejnej správy- UPSVaR</t>
  </si>
  <si>
    <t>PRÍJMY SPOLU</t>
  </si>
  <si>
    <t xml:space="preserve"> </t>
  </si>
  <si>
    <t xml:space="preserve">Poplatky a platby z nepriemyselného                                     a náhodného predaja a služieb </t>
  </si>
  <si>
    <t>Granty - sponzorské dary</t>
  </si>
  <si>
    <t>v €</t>
  </si>
  <si>
    <t>príloha č. 15</t>
  </si>
  <si>
    <t>Michalovský domov seniorov, Ul. Jána Hollého 9, 071 01  Michalovce</t>
  </si>
  <si>
    <t>rozpočet r.2016</t>
  </si>
  <si>
    <t xml:space="preserve">upr. rozpočet      </t>
  </si>
  <si>
    <t>skutočnosť</t>
  </si>
  <si>
    <t>% čerpania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</si>
</sst>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3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1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5" fillId="0" borderId="0" xfId="0" applyFont="1"/>
    <xf numFmtId="0" fontId="7" fillId="0" borderId="0" xfId="0" applyFont="1" applyFill="1" applyBorder="1" applyAlignment="1">
      <alignment horizontal="center"/>
    </xf>
    <xf numFmtId="4" fontId="0" fillId="0" borderId="0" xfId="0" applyNumberFormat="1"/>
    <xf numFmtId="3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4" fontId="0" fillId="0" borderId="0" xfId="0" applyNumberFormat="1" applyBorder="1"/>
    <xf numFmtId="3" fontId="9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3" fontId="10" fillId="0" borderId="0" xfId="0" applyNumberFormat="1" applyFont="1" applyBorder="1"/>
    <xf numFmtId="3" fontId="11" fillId="0" borderId="0" xfId="0" applyNumberFormat="1" applyFont="1" applyFill="1" applyBorder="1"/>
    <xf numFmtId="3" fontId="9" fillId="0" borderId="0" xfId="0" applyNumberFormat="1" applyFont="1" applyFill="1" applyBorder="1"/>
    <xf numFmtId="3" fontId="0" fillId="0" borderId="0" xfId="0" applyNumberFormat="1"/>
    <xf numFmtId="0" fontId="0" fillId="0" borderId="0" xfId="0" applyBorder="1" applyAlignment="1"/>
    <xf numFmtId="0" fontId="0" fillId="0" borderId="0" xfId="0" applyAlignment="1"/>
    <xf numFmtId="3" fontId="0" fillId="0" borderId="0" xfId="0" applyNumberFormat="1" applyFill="1" applyBorder="1"/>
    <xf numFmtId="0" fontId="0" fillId="0" borderId="0" xfId="0" applyFill="1" applyBorder="1"/>
    <xf numFmtId="0" fontId="2" fillId="0" borderId="0" xfId="0" applyFont="1"/>
    <xf numFmtId="0" fontId="12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3" fillId="0" borderId="6" xfId="0" applyFont="1" applyBorder="1"/>
    <xf numFmtId="0" fontId="14" fillId="0" borderId="7" xfId="0" applyFont="1" applyBorder="1" applyAlignment="1">
      <alignment horizontal="center"/>
    </xf>
    <xf numFmtId="0" fontId="14" fillId="0" borderId="5" xfId="0" applyFont="1" applyBorder="1" applyAlignment="1">
      <alignment vertical="center"/>
    </xf>
    <xf numFmtId="0" fontId="15" fillId="0" borderId="6" xfId="0" applyFont="1" applyBorder="1"/>
    <xf numFmtId="0" fontId="14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3" fillId="0" borderId="11" xfId="0" applyFont="1" applyBorder="1"/>
    <xf numFmtId="3" fontId="14" fillId="0" borderId="7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vertical="center" wrapText="1"/>
    </xf>
    <xf numFmtId="0" fontId="15" fillId="0" borderId="12" xfId="0" applyFont="1" applyBorder="1"/>
    <xf numFmtId="0" fontId="14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" fontId="4" fillId="0" borderId="0" xfId="0" applyNumberFormat="1" applyFont="1" applyBorder="1" applyAlignment="1">
      <alignment horizontal="center"/>
    </xf>
    <xf numFmtId="4" fontId="2" fillId="0" borderId="0" xfId="0" applyNumberFormat="1" applyFont="1"/>
    <xf numFmtId="4" fontId="12" fillId="0" borderId="0" xfId="0" applyNumberFormat="1" applyFont="1" applyBorder="1" applyAlignment="1">
      <alignment horizontal="center"/>
    </xf>
    <xf numFmtId="4" fontId="6" fillId="0" borderId="0" xfId="0" applyNumberFormat="1" applyFont="1" applyBorder="1"/>
    <xf numFmtId="4" fontId="5" fillId="0" borderId="0" xfId="0" applyNumberFormat="1" applyFont="1" applyBorder="1"/>
    <xf numFmtId="4" fontId="5" fillId="0" borderId="0" xfId="0" applyNumberFormat="1" applyFont="1"/>
    <xf numFmtId="4" fontId="12" fillId="0" borderId="16" xfId="0" applyNumberFormat="1" applyFont="1" applyBorder="1" applyAlignment="1">
      <alignment vertical="center" wrapText="1"/>
    </xf>
    <xf numFmtId="4" fontId="12" fillId="0" borderId="17" xfId="0" applyNumberFormat="1" applyFont="1" applyBorder="1" applyAlignment="1">
      <alignment vertical="center"/>
    </xf>
    <xf numFmtId="4" fontId="12" fillId="0" borderId="7" xfId="0" applyNumberFormat="1" applyFont="1" applyFill="1" applyBorder="1" applyAlignment="1">
      <alignment horizontal="right"/>
    </xf>
    <xf numFmtId="4" fontId="14" fillId="0" borderId="17" xfId="0" applyNumberFormat="1" applyFont="1" applyBorder="1" applyAlignment="1">
      <alignment vertical="center"/>
    </xf>
    <xf numFmtId="4" fontId="12" fillId="0" borderId="8" xfId="0" applyNumberFormat="1" applyFont="1" applyFill="1" applyBorder="1" applyAlignment="1">
      <alignment horizontal="right"/>
    </xf>
    <xf numFmtId="4" fontId="14" fillId="0" borderId="18" xfId="0" applyNumberFormat="1" applyFont="1" applyBorder="1" applyAlignment="1">
      <alignment vertical="center"/>
    </xf>
    <xf numFmtId="4" fontId="12" fillId="0" borderId="19" xfId="0" applyNumberFormat="1" applyFont="1" applyFill="1" applyBorder="1" applyAlignment="1">
      <alignment horizontal="right" vertical="center"/>
    </xf>
    <xf numFmtId="4" fontId="12" fillId="0" borderId="13" xfId="0" applyNumberFormat="1" applyFont="1" applyFill="1" applyBorder="1" applyAlignment="1">
      <alignment horizontal="right"/>
    </xf>
    <xf numFmtId="4" fontId="15" fillId="0" borderId="13" xfId="0" applyNumberFormat="1" applyFont="1" applyFill="1" applyBorder="1" applyAlignment="1">
      <alignment horizontal="right"/>
    </xf>
    <xf numFmtId="4" fontId="12" fillId="0" borderId="20" xfId="0" applyNumberFormat="1" applyFont="1" applyFill="1" applyBorder="1" applyAlignment="1">
      <alignment horizontal="right"/>
    </xf>
    <xf numFmtId="4" fontId="15" fillId="0" borderId="20" xfId="0" applyNumberFormat="1" applyFont="1" applyFill="1" applyBorder="1" applyAlignment="1">
      <alignment horizontal="right"/>
    </xf>
    <xf numFmtId="4" fontId="12" fillId="0" borderId="2" xfId="0" applyNumberFormat="1" applyFont="1" applyFill="1" applyBorder="1" applyAlignment="1">
      <alignment horizontal="right" vertical="center"/>
    </xf>
    <xf numFmtId="4" fontId="12" fillId="0" borderId="5" xfId="0" applyNumberFormat="1" applyFont="1" applyFill="1" applyBorder="1" applyAlignment="1">
      <alignment horizontal="right"/>
    </xf>
    <xf numFmtId="4" fontId="15" fillId="0" borderId="5" xfId="0" applyNumberFormat="1" applyFont="1" applyFill="1" applyBorder="1" applyAlignment="1">
      <alignment horizontal="right"/>
    </xf>
    <xf numFmtId="4" fontId="12" fillId="0" borderId="10" xfId="0" applyNumberFormat="1" applyFont="1" applyFill="1" applyBorder="1" applyAlignment="1">
      <alignment horizontal="right"/>
    </xf>
    <xf numFmtId="4" fontId="15" fillId="0" borderId="10" xfId="0" applyNumberFormat="1" applyFont="1" applyFill="1" applyBorder="1" applyAlignment="1">
      <alignment horizontal="right"/>
    </xf>
    <xf numFmtId="4" fontId="14" fillId="0" borderId="17" xfId="0" applyNumberFormat="1" applyFont="1" applyBorder="1" applyAlignment="1">
      <alignment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4" fillId="0" borderId="18" xfId="0" applyNumberFormat="1" applyFont="1" applyBorder="1" applyAlignment="1">
      <alignment vertical="center" wrapText="1"/>
    </xf>
    <xf numFmtId="4" fontId="15" fillId="0" borderId="13" xfId="0" applyNumberFormat="1" applyFont="1" applyFill="1" applyBorder="1" applyAlignment="1">
      <alignment horizontal="right" vertical="center"/>
    </xf>
    <xf numFmtId="4" fontId="12" fillId="0" borderId="21" xfId="0" applyNumberFormat="1" applyFont="1" applyFill="1" applyBorder="1" applyAlignment="1">
      <alignment horizontal="right" vertical="center"/>
    </xf>
    <xf numFmtId="4" fontId="15" fillId="0" borderId="20" xfId="0" applyNumberFormat="1" applyFont="1" applyFill="1" applyBorder="1" applyAlignment="1">
      <alignment horizontal="right" vertical="center"/>
    </xf>
    <xf numFmtId="4" fontId="15" fillId="0" borderId="5" xfId="0" applyNumberFormat="1" applyFont="1" applyBorder="1" applyAlignment="1">
      <alignment horizontal="right" vertical="center"/>
    </xf>
    <xf numFmtId="4" fontId="12" fillId="0" borderId="9" xfId="0" applyNumberFormat="1" applyFont="1" applyFill="1" applyBorder="1" applyAlignment="1">
      <alignment horizontal="right" vertical="center"/>
    </xf>
    <xf numFmtId="4" fontId="15" fillId="0" borderId="5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 vertical="center"/>
    </xf>
    <xf numFmtId="0" fontId="12" fillId="0" borderId="2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4" fontId="12" fillId="0" borderId="22" xfId="0" applyNumberFormat="1" applyFont="1" applyFill="1" applyBorder="1" applyAlignment="1">
      <alignment horizontal="right" vertical="center"/>
    </xf>
    <xf numFmtId="0" fontId="12" fillId="0" borderId="30" xfId="0" applyFont="1" applyFill="1" applyBorder="1" applyAlignment="1">
      <alignment horizontal="center" vertical="center" wrapText="1"/>
    </xf>
    <xf numFmtId="4" fontId="12" fillId="0" borderId="31" xfId="0" applyNumberFormat="1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right"/>
    </xf>
    <xf numFmtId="0" fontId="12" fillId="0" borderId="28" xfId="0" applyFont="1" applyFill="1" applyBorder="1" applyAlignment="1">
      <alignment horizontal="center"/>
    </xf>
    <xf numFmtId="0" fontId="12" fillId="0" borderId="29" xfId="0" applyFont="1" applyFill="1" applyBorder="1" applyAlignment="1">
      <alignment horizontal="center"/>
    </xf>
    <xf numFmtId="0" fontId="12" fillId="0" borderId="29" xfId="0" applyFont="1" applyFill="1" applyBorder="1" applyAlignment="1">
      <alignment vertical="center"/>
    </xf>
    <xf numFmtId="4" fontId="12" fillId="0" borderId="33" xfId="0" applyNumberFormat="1" applyFont="1" applyFill="1" applyBorder="1" applyAlignment="1">
      <alignment horizontal="right"/>
    </xf>
    <xf numFmtId="4" fontId="12" fillId="0" borderId="34" xfId="0" applyNumberFormat="1" applyFont="1" applyFill="1" applyBorder="1" applyAlignment="1">
      <alignment horizontal="right"/>
    </xf>
    <xf numFmtId="4" fontId="12" fillId="0" borderId="29" xfId="0" applyNumberFormat="1" applyFont="1" applyFill="1" applyBorder="1" applyAlignment="1">
      <alignment horizontal="right"/>
    </xf>
    <xf numFmtId="4" fontId="12" fillId="0" borderId="35" xfId="0" applyNumberFormat="1" applyFont="1" applyFill="1" applyBorder="1" applyAlignment="1">
      <alignment horizontal="right"/>
    </xf>
    <xf numFmtId="0" fontId="12" fillId="0" borderId="34" xfId="0" applyFont="1" applyFill="1" applyBorder="1"/>
    <xf numFmtId="4" fontId="1" fillId="0" borderId="20" xfId="0" applyNumberFormat="1" applyFont="1" applyFill="1" applyBorder="1" applyAlignment="1">
      <alignment horizontal="right"/>
    </xf>
    <xf numFmtId="0" fontId="12" fillId="0" borderId="34" xfId="0" applyFont="1" applyFill="1" applyBorder="1" applyAlignment="1">
      <alignment vertical="center"/>
    </xf>
    <xf numFmtId="4" fontId="12" fillId="0" borderId="28" xfId="0" applyNumberFormat="1" applyFont="1" applyFill="1" applyBorder="1"/>
    <xf numFmtId="4" fontId="12" fillId="0" borderId="34" xfId="0" applyNumberFormat="1" applyFont="1" applyFill="1" applyBorder="1"/>
    <xf numFmtId="4" fontId="12" fillId="0" borderId="21" xfId="0" applyNumberFormat="1" applyFont="1" applyFill="1" applyBorder="1" applyAlignment="1">
      <alignment horizontal="right"/>
    </xf>
    <xf numFmtId="4" fontId="12" fillId="0" borderId="2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4" fontId="1" fillId="0" borderId="10" xfId="0" applyNumberFormat="1" applyFont="1" applyFill="1" applyBorder="1" applyAlignment="1">
      <alignment horizontal="right"/>
    </xf>
    <xf numFmtId="0" fontId="12" fillId="0" borderId="11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6</xdr:col>
      <xdr:colOff>0</xdr:colOff>
      <xdr:row>0</xdr:row>
      <xdr:rowOff>0</xdr:rowOff>
    </xdr:to>
    <xdr:cxnSp macro="">
      <xdr:nvCxnSpPr>
        <xdr:cNvPr id="2" name="Rovná spojnica 1"/>
        <xdr:cNvCxnSpPr/>
      </xdr:nvCxnSpPr>
      <xdr:spPr>
        <a:xfrm flipV="1">
          <a:off x="781050" y="209550"/>
          <a:ext cx="426720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"/>
  <sheetViews>
    <sheetView tabSelected="1" workbookViewId="0">
      <selection activeCell="K21" sqref="K21:K22"/>
    </sheetView>
  </sheetViews>
  <sheetFormatPr defaultRowHeight="15"/>
  <cols>
    <col min="1" max="1" width="6.140625" customWidth="1"/>
    <col min="2" max="2" width="5.85546875" customWidth="1"/>
    <col min="3" max="3" width="38.42578125" customWidth="1"/>
    <col min="4" max="4" width="15.7109375" style="5" customWidth="1"/>
    <col min="5" max="5" width="13.28515625" customWidth="1"/>
    <col min="6" max="6" width="15.140625" customWidth="1"/>
    <col min="7" max="7" width="10.85546875" customWidth="1"/>
  </cols>
  <sheetData>
    <row r="1" spans="1:14" ht="16.5">
      <c r="A1" s="2"/>
      <c r="B1" s="2"/>
      <c r="C1" s="2"/>
      <c r="D1" s="58"/>
      <c r="E1" s="2"/>
      <c r="F1" s="30" t="s">
        <v>25</v>
      </c>
      <c r="G1" s="1"/>
    </row>
    <row r="2" spans="1:14" ht="15.75" customHeight="1">
      <c r="A2" s="30"/>
      <c r="B2" s="30"/>
      <c r="C2" s="57"/>
      <c r="D2" s="59"/>
      <c r="E2" s="30"/>
      <c r="F2" s="30"/>
    </row>
    <row r="3" spans="1:14" ht="17.25">
      <c r="A3" s="116" t="s">
        <v>26</v>
      </c>
      <c r="B3" s="116"/>
      <c r="C3" s="116"/>
      <c r="D3" s="116"/>
      <c r="E3" s="116"/>
      <c r="F3" s="116"/>
    </row>
    <row r="4" spans="1:14" ht="18.75" customHeight="1" thickBot="1">
      <c r="A4" s="31"/>
      <c r="B4" s="31"/>
      <c r="C4" s="31"/>
      <c r="D4" s="60"/>
      <c r="E4" s="31"/>
      <c r="F4" s="31" t="s">
        <v>24</v>
      </c>
    </row>
    <row r="5" spans="1:14" ht="33.75" customHeight="1" thickBot="1">
      <c r="A5" s="117" t="s">
        <v>0</v>
      </c>
      <c r="B5" s="118"/>
      <c r="C5" s="93" t="s">
        <v>1</v>
      </c>
      <c r="D5" s="94" t="s">
        <v>27</v>
      </c>
      <c r="E5" s="95" t="s">
        <v>28</v>
      </c>
      <c r="F5" s="96" t="s">
        <v>29</v>
      </c>
      <c r="G5" s="105" t="s">
        <v>30</v>
      </c>
      <c r="H5" s="4"/>
      <c r="I5" s="4"/>
      <c r="J5" s="4"/>
      <c r="K5" s="4"/>
      <c r="L5" s="5"/>
      <c r="N5" s="4"/>
    </row>
    <row r="6" spans="1:14" ht="30" customHeight="1">
      <c r="A6" s="32">
        <v>610</v>
      </c>
      <c r="B6" s="119"/>
      <c r="C6" s="33" t="s">
        <v>2</v>
      </c>
      <c r="D6" s="64">
        <v>754815</v>
      </c>
      <c r="E6" s="75">
        <v>816656</v>
      </c>
      <c r="F6" s="70">
        <v>816656</v>
      </c>
      <c r="G6" s="104">
        <f>F6/E6*100</f>
        <v>100</v>
      </c>
      <c r="H6" s="6"/>
      <c r="I6" s="6"/>
      <c r="J6" s="6"/>
      <c r="K6" s="6"/>
      <c r="L6" s="5"/>
      <c r="N6" s="7" t="s">
        <v>21</v>
      </c>
    </row>
    <row r="7" spans="1:14" ht="15" customHeight="1">
      <c r="A7" s="34">
        <v>620</v>
      </c>
      <c r="B7" s="120"/>
      <c r="C7" s="36" t="s">
        <v>3</v>
      </c>
      <c r="D7" s="65">
        <v>279302</v>
      </c>
      <c r="E7" s="76">
        <v>306375</v>
      </c>
      <c r="F7" s="71">
        <v>305061.03000000003</v>
      </c>
      <c r="G7" s="71">
        <f>F7/E7*100</f>
        <v>99.571123623011033</v>
      </c>
      <c r="H7" s="6"/>
      <c r="I7" s="6"/>
      <c r="J7" s="6"/>
      <c r="K7" s="6"/>
      <c r="L7" s="5"/>
      <c r="N7" s="7"/>
    </row>
    <row r="8" spans="1:14" ht="15" customHeight="1">
      <c r="A8" s="34">
        <v>630</v>
      </c>
      <c r="B8" s="121"/>
      <c r="C8" s="36" t="s">
        <v>4</v>
      </c>
      <c r="D8" s="66">
        <f>SUM(D9:D15)</f>
        <v>450883</v>
      </c>
      <c r="E8" s="76">
        <f>SUM(E9:E15)</f>
        <v>500083</v>
      </c>
      <c r="F8" s="71">
        <f>SUM(F9:F15)</f>
        <v>480263.12</v>
      </c>
      <c r="G8" s="71">
        <f>F8/E8*100</f>
        <v>96.036681910802798</v>
      </c>
      <c r="H8" s="6"/>
      <c r="I8" s="6"/>
      <c r="J8" s="6"/>
      <c r="K8" s="6"/>
      <c r="L8" s="5"/>
      <c r="N8" s="7"/>
    </row>
    <row r="9" spans="1:14" ht="15" customHeight="1">
      <c r="A9" s="37"/>
      <c r="B9" s="38">
        <v>631</v>
      </c>
      <c r="C9" s="39" t="s">
        <v>5</v>
      </c>
      <c r="D9" s="67">
        <v>800</v>
      </c>
      <c r="E9" s="77">
        <v>400</v>
      </c>
      <c r="F9" s="72">
        <v>399.5</v>
      </c>
      <c r="G9" s="97">
        <f t="shared" ref="G9:G27" si="0">F9/E9*100</f>
        <v>99.875</v>
      </c>
      <c r="H9" s="8"/>
      <c r="I9" s="8"/>
      <c r="J9" s="8"/>
      <c r="K9" s="8"/>
      <c r="L9" s="5"/>
      <c r="N9" s="8"/>
    </row>
    <row r="10" spans="1:14" ht="15" customHeight="1">
      <c r="A10" s="40"/>
      <c r="B10" s="38">
        <v>632</v>
      </c>
      <c r="C10" s="39" t="s">
        <v>6</v>
      </c>
      <c r="D10" s="67">
        <v>130780</v>
      </c>
      <c r="E10" s="77">
        <v>130030</v>
      </c>
      <c r="F10" s="72">
        <v>115265.95</v>
      </c>
      <c r="G10" s="97">
        <f t="shared" si="0"/>
        <v>88.6456586941475</v>
      </c>
      <c r="H10" s="9"/>
      <c r="I10" s="8"/>
      <c r="J10" s="9"/>
      <c r="K10" s="8"/>
      <c r="L10" s="5"/>
      <c r="N10" s="9"/>
    </row>
    <row r="11" spans="1:14" ht="15" customHeight="1">
      <c r="A11" s="40"/>
      <c r="B11" s="38">
        <v>633</v>
      </c>
      <c r="C11" s="39" t="s">
        <v>7</v>
      </c>
      <c r="D11" s="67">
        <v>217826</v>
      </c>
      <c r="E11" s="77">
        <v>270376</v>
      </c>
      <c r="F11" s="72">
        <v>270375.61</v>
      </c>
      <c r="G11" s="97">
        <f t="shared" si="0"/>
        <v>99.999855756428076</v>
      </c>
      <c r="H11" s="9"/>
      <c r="I11" s="8"/>
      <c r="J11" s="9"/>
      <c r="K11" s="9"/>
      <c r="L11" s="5"/>
      <c r="N11" s="8"/>
    </row>
    <row r="12" spans="1:14" ht="15" customHeight="1">
      <c r="A12" s="40"/>
      <c r="B12" s="38">
        <v>634</v>
      </c>
      <c r="C12" s="39" t="s">
        <v>8</v>
      </c>
      <c r="D12" s="67">
        <v>2840</v>
      </c>
      <c r="E12" s="77">
        <v>1840</v>
      </c>
      <c r="F12" s="72">
        <v>1112.04</v>
      </c>
      <c r="G12" s="97">
        <f t="shared" si="0"/>
        <v>60.436956521739127</v>
      </c>
      <c r="H12" s="8"/>
      <c r="I12" s="8"/>
      <c r="J12" s="8"/>
      <c r="K12" s="8"/>
      <c r="L12" s="5"/>
      <c r="N12" s="8"/>
    </row>
    <row r="13" spans="1:14" ht="15" customHeight="1">
      <c r="A13" s="40"/>
      <c r="B13" s="38">
        <v>635</v>
      </c>
      <c r="C13" s="39" t="s">
        <v>9</v>
      </c>
      <c r="D13" s="67">
        <v>11200</v>
      </c>
      <c r="E13" s="77">
        <v>14200</v>
      </c>
      <c r="F13" s="72">
        <v>14199.94</v>
      </c>
      <c r="G13" s="97">
        <f t="shared" si="0"/>
        <v>99.999577464788729</v>
      </c>
      <c r="H13" s="8"/>
      <c r="I13" s="8"/>
      <c r="J13" s="8"/>
      <c r="K13" s="8"/>
      <c r="L13" s="5"/>
      <c r="N13" s="8"/>
    </row>
    <row r="14" spans="1:14" ht="15" customHeight="1">
      <c r="A14" s="40"/>
      <c r="B14" s="38">
        <v>636</v>
      </c>
      <c r="C14" s="39" t="s">
        <v>10</v>
      </c>
      <c r="D14" s="67">
        <v>8800</v>
      </c>
      <c r="E14" s="77">
        <v>8800</v>
      </c>
      <c r="F14" s="72">
        <v>8518.17</v>
      </c>
      <c r="G14" s="97">
        <f t="shared" si="0"/>
        <v>96.797386363636363</v>
      </c>
      <c r="H14" s="8"/>
      <c r="I14" s="8"/>
      <c r="J14" s="8"/>
      <c r="K14" s="8"/>
      <c r="L14" s="5"/>
      <c r="N14" s="8"/>
    </row>
    <row r="15" spans="1:14" ht="15" customHeight="1">
      <c r="A15" s="40"/>
      <c r="B15" s="41">
        <v>637</v>
      </c>
      <c r="C15" s="39" t="s">
        <v>11</v>
      </c>
      <c r="D15" s="67">
        <v>78637</v>
      </c>
      <c r="E15" s="77">
        <v>74437</v>
      </c>
      <c r="F15" s="72">
        <v>70391.91</v>
      </c>
      <c r="G15" s="97">
        <f t="shared" si="0"/>
        <v>94.565753590284402</v>
      </c>
      <c r="H15" s="9"/>
      <c r="I15" s="8"/>
      <c r="J15" s="9"/>
      <c r="K15" s="8"/>
      <c r="L15" s="5"/>
      <c r="N15" s="8"/>
    </row>
    <row r="16" spans="1:14" ht="15" customHeight="1">
      <c r="A16" s="34">
        <v>640</v>
      </c>
      <c r="B16" s="42"/>
      <c r="C16" s="43" t="s">
        <v>12</v>
      </c>
      <c r="D16" s="68">
        <f>SUM(D17)</f>
        <v>3000</v>
      </c>
      <c r="E16" s="78">
        <f>SUM(E17)</f>
        <v>15100</v>
      </c>
      <c r="F16" s="73">
        <f>SUM(F17)</f>
        <v>12449.07</v>
      </c>
      <c r="G16" s="97">
        <f t="shared" si="0"/>
        <v>82.44417218543046</v>
      </c>
      <c r="H16" s="6"/>
      <c r="I16" s="8"/>
      <c r="J16" s="8"/>
      <c r="K16" s="8"/>
      <c r="L16" s="5"/>
      <c r="N16" s="8"/>
    </row>
    <row r="17" spans="1:17" ht="15" customHeight="1" thickBot="1">
      <c r="A17" s="37"/>
      <c r="B17" s="41">
        <v>642</v>
      </c>
      <c r="C17" s="44" t="s">
        <v>13</v>
      </c>
      <c r="D17" s="69">
        <v>3000</v>
      </c>
      <c r="E17" s="79">
        <v>15100</v>
      </c>
      <c r="F17" s="74">
        <v>12449.07</v>
      </c>
      <c r="G17" s="106">
        <f t="shared" si="0"/>
        <v>82.44417218543046</v>
      </c>
      <c r="H17" s="6"/>
      <c r="I17" s="8"/>
      <c r="J17" s="8"/>
      <c r="K17" s="8"/>
      <c r="L17" s="5"/>
      <c r="N17" s="8"/>
    </row>
    <row r="18" spans="1:17" ht="15" customHeight="1" thickBot="1">
      <c r="A18" s="98">
        <v>600</v>
      </c>
      <c r="B18" s="99"/>
      <c r="C18" s="100" t="s">
        <v>14</v>
      </c>
      <c r="D18" s="101">
        <f>D6+D7+D8+D16</f>
        <v>1488000</v>
      </c>
      <c r="E18" s="102">
        <f>E6+E7+E8+E16</f>
        <v>1638214</v>
      </c>
      <c r="F18" s="103">
        <f>F6+F7+F8+F16</f>
        <v>1614429.22</v>
      </c>
      <c r="G18" s="102">
        <f t="shared" si="0"/>
        <v>98.548127411925421</v>
      </c>
      <c r="H18" s="10"/>
      <c r="I18" s="11"/>
      <c r="J18" s="12"/>
      <c r="K18" s="10"/>
      <c r="N18" s="10"/>
    </row>
    <row r="19" spans="1:17" ht="15" customHeight="1" thickBot="1">
      <c r="A19" s="122"/>
      <c r="B19" s="123"/>
      <c r="C19" s="124"/>
      <c r="D19" s="124"/>
      <c r="E19" s="124"/>
      <c r="F19" s="125"/>
      <c r="G19" s="110"/>
      <c r="H19" s="10"/>
      <c r="I19" s="11"/>
      <c r="J19" s="12"/>
      <c r="K19" s="10"/>
      <c r="N19" s="10"/>
    </row>
    <row r="20" spans="1:17" ht="15" customHeight="1">
      <c r="A20" s="32">
        <v>200</v>
      </c>
      <c r="B20" s="90"/>
      <c r="C20" s="91" t="s">
        <v>15</v>
      </c>
      <c r="D20" s="92">
        <f>SUM(D21:D22)</f>
        <v>722631.09000000008</v>
      </c>
      <c r="E20" s="75">
        <f>SUM(E21:E22)</f>
        <v>762232</v>
      </c>
      <c r="F20" s="70">
        <f>SUM(F21:F22)</f>
        <v>766080</v>
      </c>
      <c r="G20" s="111">
        <f t="shared" si="0"/>
        <v>100.50483317415171</v>
      </c>
      <c r="H20" s="8"/>
      <c r="I20" s="13"/>
      <c r="J20" s="14"/>
      <c r="K20" s="8"/>
      <c r="L20" s="15"/>
      <c r="N20" s="8"/>
    </row>
    <row r="21" spans="1:17" ht="24.95" customHeight="1">
      <c r="A21" s="45"/>
      <c r="B21" s="46">
        <v>223</v>
      </c>
      <c r="C21" s="47" t="s">
        <v>22</v>
      </c>
      <c r="D21" s="80">
        <v>719854.41</v>
      </c>
      <c r="E21" s="86">
        <v>761428</v>
      </c>
      <c r="F21" s="83">
        <v>766080</v>
      </c>
      <c r="G21" s="112">
        <f t="shared" si="0"/>
        <v>100.61095730653456</v>
      </c>
      <c r="H21" s="16"/>
      <c r="I21" s="13"/>
      <c r="J21" s="14"/>
      <c r="K21" s="16"/>
      <c r="L21" s="17"/>
      <c r="N21" s="16"/>
      <c r="Q21" t="s">
        <v>21</v>
      </c>
    </row>
    <row r="22" spans="1:17" ht="15" customHeight="1">
      <c r="A22" s="48"/>
      <c r="B22" s="49">
        <v>292</v>
      </c>
      <c r="C22" s="47" t="s">
        <v>16</v>
      </c>
      <c r="D22" s="80">
        <v>2776.68</v>
      </c>
      <c r="E22" s="86">
        <v>804</v>
      </c>
      <c r="F22" s="83">
        <v>0</v>
      </c>
      <c r="G22" s="112">
        <f t="shared" si="0"/>
        <v>0</v>
      </c>
      <c r="H22" s="16"/>
      <c r="I22" s="13"/>
      <c r="J22" s="14"/>
      <c r="K22" s="16"/>
      <c r="L22" s="17"/>
      <c r="N22" s="16"/>
    </row>
    <row r="23" spans="1:17" ht="15" customHeight="1">
      <c r="A23" s="50">
        <v>300</v>
      </c>
      <c r="B23" s="35"/>
      <c r="C23" s="51" t="s">
        <v>17</v>
      </c>
      <c r="D23" s="81">
        <f>SUM(D24:D26)</f>
        <v>737403.86</v>
      </c>
      <c r="E23" s="87">
        <f>SUM(E24:E26)</f>
        <v>723688</v>
      </c>
      <c r="F23" s="84">
        <f>SUM(F24:F26)</f>
        <v>721920</v>
      </c>
      <c r="G23" s="76">
        <f t="shared" si="0"/>
        <v>99.75569582472005</v>
      </c>
      <c r="H23" s="16"/>
      <c r="I23" s="13"/>
      <c r="J23" s="14"/>
      <c r="K23" s="16"/>
      <c r="L23" s="17"/>
      <c r="N23" s="16"/>
    </row>
    <row r="24" spans="1:17" ht="15" customHeight="1">
      <c r="A24" s="114"/>
      <c r="B24" s="52">
        <v>311</v>
      </c>
      <c r="C24" s="47" t="s">
        <v>23</v>
      </c>
      <c r="D24" s="80">
        <v>500</v>
      </c>
      <c r="E24" s="86">
        <v>942</v>
      </c>
      <c r="F24" s="83">
        <v>0</v>
      </c>
      <c r="G24" s="112">
        <f t="shared" si="0"/>
        <v>0</v>
      </c>
      <c r="H24" s="16"/>
      <c r="I24" s="13"/>
      <c r="J24" s="14"/>
      <c r="K24" s="16"/>
      <c r="L24" s="17"/>
      <c r="N24" s="16"/>
    </row>
    <row r="25" spans="1:17" ht="15" customHeight="1">
      <c r="A25" s="115"/>
      <c r="B25" s="53">
        <v>312</v>
      </c>
      <c r="C25" s="47" t="s">
        <v>18</v>
      </c>
      <c r="D25" s="80">
        <v>721920</v>
      </c>
      <c r="E25" s="88">
        <v>721920</v>
      </c>
      <c r="F25" s="72">
        <v>721920</v>
      </c>
      <c r="G25" s="112">
        <f t="shared" si="0"/>
        <v>100</v>
      </c>
      <c r="H25" s="9"/>
      <c r="I25" s="18"/>
      <c r="J25" s="19"/>
      <c r="K25" s="9"/>
      <c r="L25" s="17"/>
      <c r="N25" s="8"/>
    </row>
    <row r="26" spans="1:17" ht="15" customHeight="1" thickBot="1">
      <c r="A26" s="115"/>
      <c r="B26" s="54">
        <v>312</v>
      </c>
      <c r="C26" s="55" t="s">
        <v>19</v>
      </c>
      <c r="D26" s="82">
        <v>14983.86</v>
      </c>
      <c r="E26" s="89">
        <v>826</v>
      </c>
      <c r="F26" s="85">
        <v>0</v>
      </c>
      <c r="G26" s="113">
        <f t="shared" si="0"/>
        <v>0</v>
      </c>
      <c r="H26" s="9"/>
      <c r="I26" s="18"/>
      <c r="J26" s="19"/>
      <c r="K26" s="9"/>
      <c r="L26" s="15"/>
      <c r="N26" s="8"/>
    </row>
    <row r="27" spans="1:17" ht="15" customHeight="1" thickBot="1">
      <c r="A27" s="98"/>
      <c r="B27" s="99"/>
      <c r="C27" s="107" t="s">
        <v>20</v>
      </c>
      <c r="D27" s="108">
        <f>D20+D23</f>
        <v>1460034.9500000002</v>
      </c>
      <c r="E27" s="109">
        <f>E20+E23</f>
        <v>1485920</v>
      </c>
      <c r="F27" s="103">
        <f>F20+F23</f>
        <v>1488000</v>
      </c>
      <c r="G27" s="102">
        <f t="shared" si="0"/>
        <v>100.13998061806826</v>
      </c>
      <c r="H27" s="8"/>
      <c r="I27" s="17"/>
      <c r="J27" s="17"/>
      <c r="K27" s="8"/>
      <c r="L27" s="17"/>
      <c r="N27" s="8"/>
    </row>
    <row r="28" spans="1:17" ht="15" customHeight="1">
      <c r="A28" s="20"/>
      <c r="B28" s="20"/>
      <c r="C28" s="21"/>
      <c r="D28" s="61"/>
      <c r="E28" s="22"/>
      <c r="F28" s="23"/>
      <c r="G28" s="3"/>
      <c r="H28" s="24"/>
      <c r="I28" s="24"/>
      <c r="J28" s="24"/>
      <c r="K28" s="24"/>
      <c r="L28" s="24"/>
      <c r="M28" s="24"/>
      <c r="N28" s="24"/>
      <c r="P28" s="25"/>
    </row>
    <row r="29" spans="1:17" ht="15" customHeight="1">
      <c r="A29" s="20"/>
      <c r="B29" s="20"/>
      <c r="C29" s="21"/>
      <c r="D29" s="61"/>
      <c r="E29" s="22"/>
      <c r="F29" s="23"/>
      <c r="G29" s="3"/>
      <c r="H29" s="24"/>
      <c r="I29" s="24"/>
      <c r="J29" s="24"/>
      <c r="K29" s="24"/>
      <c r="L29" s="24"/>
      <c r="M29" s="24"/>
      <c r="N29" s="24"/>
      <c r="P29" s="25"/>
    </row>
    <row r="30" spans="1:17" ht="15" customHeight="1">
      <c r="A30" s="20"/>
      <c r="B30" s="20"/>
      <c r="C30" s="21"/>
      <c r="D30" s="61"/>
      <c r="E30" s="22"/>
      <c r="F30" s="23"/>
      <c r="G30" s="3"/>
      <c r="H30" s="24"/>
      <c r="I30" s="24"/>
      <c r="J30" s="24"/>
      <c r="K30" s="24"/>
      <c r="L30" s="24"/>
      <c r="M30" s="24"/>
      <c r="N30" s="24"/>
      <c r="P30" s="25"/>
    </row>
    <row r="31" spans="1:17" ht="15" customHeight="1">
      <c r="A31" s="20"/>
      <c r="B31" s="20"/>
      <c r="C31" s="21"/>
      <c r="D31" s="61"/>
      <c r="E31" s="22"/>
      <c r="F31" s="23"/>
      <c r="G31" s="3"/>
      <c r="H31" s="24"/>
      <c r="I31" s="24"/>
      <c r="J31" s="24"/>
      <c r="K31" s="24"/>
      <c r="L31" s="24"/>
      <c r="M31" s="24"/>
      <c r="N31" s="24"/>
      <c r="P31" s="25"/>
    </row>
    <row r="32" spans="1:17" ht="15" customHeight="1">
      <c r="A32" s="20"/>
      <c r="B32" s="20"/>
      <c r="C32" s="21"/>
      <c r="D32" s="61"/>
      <c r="E32" s="22"/>
      <c r="F32" s="23"/>
      <c r="G32" s="3"/>
      <c r="H32" s="24"/>
      <c r="I32" s="24"/>
      <c r="J32" s="24"/>
      <c r="K32" s="24"/>
      <c r="L32" s="24"/>
      <c r="M32" s="24"/>
      <c r="N32" s="24"/>
      <c r="P32" s="25"/>
    </row>
    <row r="33" spans="1:16" ht="17.25">
      <c r="A33" s="19"/>
      <c r="B33" s="19"/>
      <c r="C33" s="19"/>
      <c r="D33" s="62"/>
      <c r="E33" s="22"/>
      <c r="H33" s="24"/>
      <c r="I33" s="24"/>
      <c r="J33" s="24"/>
      <c r="K33" s="24"/>
      <c r="L33" s="24"/>
      <c r="M33" s="24"/>
      <c r="N33" s="24"/>
      <c r="P33" s="25"/>
    </row>
    <row r="34" spans="1:16" ht="17.25">
      <c r="C34" s="19"/>
      <c r="D34" s="62"/>
      <c r="E34" s="22"/>
      <c r="G34" s="26"/>
      <c r="H34" s="24"/>
      <c r="I34" s="24"/>
      <c r="J34" s="24"/>
      <c r="K34" s="24"/>
      <c r="L34" s="24"/>
      <c r="M34" s="24"/>
      <c r="N34" s="24"/>
      <c r="P34" s="25"/>
    </row>
    <row r="35" spans="1:16">
      <c r="A35" s="3"/>
      <c r="B35" s="3"/>
      <c r="C35" s="3"/>
      <c r="D35" s="63"/>
      <c r="G35" s="27"/>
      <c r="H35" s="28"/>
      <c r="I35" s="28"/>
      <c r="J35" s="28"/>
      <c r="K35" s="28"/>
      <c r="L35" s="28"/>
      <c r="M35" s="28"/>
      <c r="N35" s="28"/>
    </row>
    <row r="36" spans="1:16">
      <c r="A36" s="3"/>
      <c r="B36" s="3"/>
      <c r="C36" s="3"/>
      <c r="D36" s="63"/>
      <c r="E36" s="3"/>
      <c r="G36" s="3"/>
      <c r="H36" s="28"/>
      <c r="I36" s="28"/>
      <c r="J36" s="28"/>
      <c r="K36" s="28"/>
      <c r="L36" s="28"/>
      <c r="M36" s="28"/>
      <c r="N36" s="28"/>
    </row>
    <row r="37" spans="1:16">
      <c r="H37" s="28"/>
      <c r="I37" s="28"/>
      <c r="J37" s="28"/>
      <c r="K37" s="28"/>
      <c r="L37" s="28"/>
      <c r="M37" s="28"/>
      <c r="N37" s="28"/>
    </row>
    <row r="38" spans="1:16">
      <c r="F38" s="20"/>
      <c r="H38" s="28"/>
      <c r="I38" s="28"/>
      <c r="J38" s="28"/>
      <c r="K38" s="28"/>
      <c r="L38" s="28"/>
      <c r="M38" s="28"/>
      <c r="N38" s="28"/>
    </row>
    <row r="39" spans="1:16">
      <c r="F39" s="56"/>
      <c r="H39" s="29"/>
      <c r="I39" s="29"/>
      <c r="J39" s="29"/>
      <c r="K39" s="29"/>
      <c r="L39" s="29"/>
      <c r="M39" s="29"/>
      <c r="N39" s="29"/>
    </row>
  </sheetData>
  <mergeCells count="5">
    <mergeCell ref="A24:A26"/>
    <mergeCell ref="A3:F3"/>
    <mergeCell ref="A5:B5"/>
    <mergeCell ref="B6:B8"/>
    <mergeCell ref="A19:F19"/>
  </mergeCells>
  <phoneticPr fontId="0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Maďarčíková Renáta</dc:creator>
  <cp:lastModifiedBy>bereznaninova</cp:lastModifiedBy>
  <cp:lastPrinted>2017-04-18T06:58:12Z</cp:lastPrinted>
  <dcterms:created xsi:type="dcterms:W3CDTF">2015-09-07T11:43:50Z</dcterms:created>
  <dcterms:modified xsi:type="dcterms:W3CDTF">2017-04-18T06:58:20Z</dcterms:modified>
</cp:coreProperties>
</file>